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95" yWindow="165" windowWidth="19320" windowHeight="11745" activeTab="0"/>
  </bookViews>
  <sheets>
    <sheet name="Buy-Quiet Decision Tree" sheetId="1" r:id="rId1"/>
  </sheets>
  <definedNames>
    <definedName name="_xlnm.Print_Area" localSheetId="0">'Buy-Quiet Decision Tree'!$A$1:$R$21</definedName>
    <definedName name="YES_NO" localSheetId="0">'Buy-Quiet Decision Tree'!$S$7:$S$8</definedName>
    <definedName name="YES_NO">#REF!</definedName>
    <definedName name="YESNO" localSheetId="0">'Buy-Quiet Decision Tree'!$S$7:$S$8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<sst xmlns="http://schemas.openxmlformats.org/spreadsheetml/2006/main" count="103" uniqueCount="36">
  <si>
    <t>To edit worksheet, use Excel menus to unprotect sheet.  No password  is required.</t>
  </si>
  <si>
    <t>PRODUCT-SPECIFIC NOISE EMISSION DATA FOUND, MEETS BASELINE CRITERION</t>
  </si>
  <si>
    <t>YES</t>
  </si>
  <si>
    <t>NO</t>
  </si>
  <si>
    <t>Simplest allowable procurement strategy</t>
  </si>
  <si>
    <t>Does the noise emission data meet the baseline criterion you selected for this product?</t>
  </si>
  <si>
    <t>Has the Buy-Quiet Program Manager approved the adjusted noise emission criterion?</t>
  </si>
  <si>
    <t>Is the purchase price &lt;=  $3000 (or "micropurchase" limit, whichever is lower)?</t>
  </si>
  <si>
    <t>Is the product on the GSA schedule?</t>
  </si>
  <si>
    <r>
      <t xml:space="preserve">Do you have 3 quotes that meet </t>
    </r>
    <r>
      <rPr>
        <u val="single"/>
        <sz val="11"/>
        <color indexed="8"/>
        <rFont val="Calibri"/>
        <family val="2"/>
      </rPr>
      <t>all</t>
    </r>
    <r>
      <rPr>
        <sz val="11"/>
        <color indexed="8"/>
        <rFont val="Calibri"/>
        <family val="2"/>
      </rPr>
      <t xml:space="preserve"> requirements (or you can provide an approved JOFOC)? </t>
    </r>
  </si>
  <si>
    <t>ROADMAP PROCESS DECISION TREE</t>
  </si>
  <si>
    <t>USER SELECT</t>
  </si>
  <si>
    <t>BUY-QUIET PROCESS ROADMAP DECISION TREE FOR SELECTING SIMPLEST ALLOWABLE PROCUREMENT STRATEGY</t>
  </si>
  <si>
    <t xml:space="preserve">MICRO-PURCHASE </t>
  </si>
  <si>
    <t>GSA PROCESS</t>
  </si>
  <si>
    <t>TRADEOFF PROCESS</t>
  </si>
  <si>
    <t>MICRO-PURCHASE</t>
  </si>
  <si>
    <t>YES/Baseline criterion</t>
  </si>
  <si>
    <t>YES/Adjusted criterion</t>
  </si>
  <si>
    <t>YES/80 dBA</t>
  </si>
  <si>
    <t>Selection process</t>
  </si>
  <si>
    <t>Requestor's choice</t>
  </si>
  <si>
    <t>CO perform tradeoff analysis; determine best value</t>
  </si>
  <si>
    <t>Requestor select "quietest" product</t>
  </si>
  <si>
    <t>Did you find product-specific noise emission data?</t>
  </si>
  <si>
    <t>Did you find product-class-specific noise emission data?</t>
  </si>
  <si>
    <t>PRODUCT-SPECIFIC NOISE EMISSION DATA NOT FOUND</t>
  </si>
  <si>
    <t>PRODUCT-SPECIFIC NOISE EMISSION DATA FOUND, EXCEEDS BASELINE CRITERION</t>
  </si>
  <si>
    <t>Specification required?   If yes, what noise emission criterion applies?</t>
  </si>
  <si>
    <t>Requestor's choice (must review information from &gt;= three GSA Schedule supppliers)</t>
  </si>
  <si>
    <t>Press the Reset Button to return the User Select Inputs to their original default values.</t>
  </si>
  <si>
    <t>Nelson Acoustics</t>
  </si>
  <si>
    <t>September 2010</t>
  </si>
  <si>
    <t>Initial values are for example only.</t>
  </si>
  <si>
    <t>"LPTA" PROCESS</t>
  </si>
  <si>
    <t>"Lowest Price Technically Acceptable". CO select least expensive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</si>
</sst>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 indent="1"/>
      <protection hidden="1"/>
    </xf>
    <xf numFmtId="0" fontId="4" fillId="35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left" wrapText="1" inden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7" fillId="0" borderId="23" xfId="53" applyBorder="1" applyAlignment="1" applyProtection="1">
      <alignment horizontal="center" wrapText="1"/>
      <protection hidden="1"/>
    </xf>
    <xf numFmtId="0" fontId="7" fillId="0" borderId="24" xfId="53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6" borderId="0" xfId="0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horizontal="left" wrapText="1" inden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53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 indent="1"/>
      <protection hidden="1"/>
    </xf>
    <xf numFmtId="17" fontId="0" fillId="0" borderId="0" xfId="0" applyNumberFormat="1" applyAlignment="1" applyProtection="1" quotePrefix="1">
      <alignment horizontal="left" wrapText="1" indent="1"/>
      <protection hidden="1"/>
    </xf>
    <xf numFmtId="15" fontId="0" fillId="0" borderId="0" xfId="0" applyNumberForma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7" fillId="0" borderId="29" xfId="53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4" fillId="0" borderId="23" xfId="0" applyFont="1" applyBorder="1" applyAlignment="1" applyProtection="1">
      <alignment horizontal="right" wrapText="1"/>
      <protection hidden="1"/>
    </xf>
    <xf numFmtId="0" fontId="4" fillId="0" borderId="30" xfId="0" applyFont="1" applyBorder="1" applyAlignment="1" applyProtection="1">
      <alignment horizontal="right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2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ont>
        <color rgb="FF969696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15</xdr:row>
      <xdr:rowOff>771525</xdr:rowOff>
    </xdr:from>
    <xdr:to>
      <xdr:col>3</xdr:col>
      <xdr:colOff>66675</xdr:colOff>
      <xdr:row>15</xdr:row>
      <xdr:rowOff>876300</xdr:rowOff>
    </xdr:to>
    <xdr:sp>
      <xdr:nvSpPr>
        <xdr:cNvPr id="1" name="Right Arrow 1"/>
        <xdr:cNvSpPr>
          <a:spLocks/>
        </xdr:cNvSpPr>
      </xdr:nvSpPr>
      <xdr:spPr>
        <a:xfrm>
          <a:off x="2466975" y="6267450"/>
          <a:ext cx="628650" cy="104775"/>
        </a:xfrm>
        <a:prstGeom prst="rightArrow">
          <a:avLst>
            <a:gd name="adj" fmla="val 351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0</xdr:rowOff>
    </xdr:from>
    <xdr:to>
      <xdr:col>3</xdr:col>
      <xdr:colOff>647700</xdr:colOff>
      <xdr:row>4</xdr:row>
      <xdr:rowOff>276225</xdr:rowOff>
    </xdr:to>
    <xdr:sp macro="[0]!Reset">
      <xdr:nvSpPr>
        <xdr:cNvPr id="2" name="AutoShape 16"/>
        <xdr:cNvSpPr>
          <a:spLocks/>
        </xdr:cNvSpPr>
      </xdr:nvSpPr>
      <xdr:spPr>
        <a:xfrm>
          <a:off x="2895600" y="895350"/>
          <a:ext cx="781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  <xdr:twoCellAnchor editAs="oneCell">
    <xdr:from>
      <xdr:col>1</xdr:col>
      <xdr:colOff>180975</xdr:colOff>
      <xdr:row>0</xdr:row>
      <xdr:rowOff>190500</xdr:rowOff>
    </xdr:from>
    <xdr:to>
      <xdr:col>1</xdr:col>
      <xdr:colOff>1695450</xdr:colOff>
      <xdr:row>6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400050" y="190500"/>
          <a:ext cx="1514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yquietroadmap.com/buy-quiet-purchasing/buy-quiet-process-roadmap/micropurchase-bank-card/" TargetMode="External" /><Relationship Id="rId2" Type="http://schemas.openxmlformats.org/officeDocument/2006/relationships/hyperlink" Target="http://buyquietroadmap.com/buy-quiet-purchasing/buy-quiet-process-roadmap/gsa-schedule-purchase/" TargetMode="External" /><Relationship Id="rId3" Type="http://schemas.openxmlformats.org/officeDocument/2006/relationships/hyperlink" Target="http://buyquietroadmap.com/buy-quiet-purchasing/buy-quiet-process-roadmap/determine-procurement-classification/lowest-price/" TargetMode="External" /><Relationship Id="rId4" Type="http://schemas.openxmlformats.org/officeDocument/2006/relationships/hyperlink" Target="http://buyquietroadmap.com/buy-quiet-purchasing/buy-quiet-process-roadmap/determine-procurement-classification/tradeoff-process/" TargetMode="External" /><Relationship Id="rId5" Type="http://schemas.openxmlformats.org/officeDocument/2006/relationships/hyperlink" Target="http://buyquietroadmap.com/buy-quiet-purchasing/buy-quiet-process-roadmap/determine-procurement-classification/tradeoff-process/" TargetMode="External" /><Relationship Id="rId6" Type="http://schemas.openxmlformats.org/officeDocument/2006/relationships/hyperlink" Target="http://buyquietroadmap.com/buy-quiet-purchasing/buy-quiet-process-roadmap/determine-procurement-classification/tradeoff-process/" TargetMode="External" /><Relationship Id="rId7" Type="http://schemas.openxmlformats.org/officeDocument/2006/relationships/hyperlink" Target="http://buyquietroadmap.com/buy-quiet-purchasing/buy-quiet-process-roadmap/determine-procurement-classification/tradeoff-process/" TargetMode="External" /><Relationship Id="rId8" Type="http://schemas.openxmlformats.org/officeDocument/2006/relationships/hyperlink" Target="http://buyquietroadmap.com/buy-quiet-purchasing/buy-quiet-process-roadmap/determine-procurement-classification/tradeoff-process/" TargetMode="External" /><Relationship Id="rId9" Type="http://schemas.openxmlformats.org/officeDocument/2006/relationships/hyperlink" Target="http://buyquietroadmap.com/buy-quiet-purchasing/buy-quiet-process-roadmap/determine-procurement-classification/tradeoff-process/" TargetMode="External" /><Relationship Id="rId10" Type="http://schemas.openxmlformats.org/officeDocument/2006/relationships/hyperlink" Target="http://buyquietroadmap.com/buy-quiet-purchasing/buy-quiet-process-roadmap/determine-procurement-classification/tradeoff-process/" TargetMode="External" /><Relationship Id="rId11" Type="http://schemas.openxmlformats.org/officeDocument/2006/relationships/hyperlink" Target="http://buyquietroadmap.com/buy-quiet-purchasing/buy-quiet-process-roadmap/micropurchase-bank-card/" TargetMode="External" /><Relationship Id="rId12" Type="http://schemas.openxmlformats.org/officeDocument/2006/relationships/hyperlink" Target="http://buyquietroadmap.com/buy-quiet-purchasing/buy-quiet-process-roadmap/micropurchase-bank-card/" TargetMode="Externa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31"/>
  <sheetViews>
    <sheetView showGridLines="0" tabSelected="1" zoomScalePageLayoutView="0" workbookViewId="0" topLeftCell="A1">
      <selection activeCell="D9" sqref="D9"/>
    </sheetView>
  </sheetViews>
  <sheetFormatPr defaultColWidth="0" defaultRowHeight="15" zeroHeight="1"/>
  <cols>
    <col min="1" max="1" width="3.28125" style="1" customWidth="1"/>
    <col min="2" max="2" width="38.00390625" style="2" customWidth="1"/>
    <col min="3" max="3" width="4.140625" style="2" customWidth="1"/>
    <col min="4" max="4" width="10.8515625" style="2" customWidth="1"/>
    <col min="5" max="16" width="15.28125" style="4" customWidth="1"/>
    <col min="17" max="17" width="8.8515625" style="4" customWidth="1"/>
    <col min="18" max="18" width="2.421875" style="3" customWidth="1"/>
    <col min="19" max="16384" width="8.8515625" style="1" hidden="1" customWidth="1"/>
  </cols>
  <sheetData>
    <row r="1" spans="4:17" ht="15.75">
      <c r="D1" s="72" t="s">
        <v>12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"/>
    <row r="3" ht="15"/>
    <row r="4" spans="2:17" ht="24.75" customHeight="1">
      <c r="B4" s="1"/>
      <c r="C4" s="1"/>
      <c r="D4" s="1"/>
      <c r="E4" s="73" t="s">
        <v>30</v>
      </c>
      <c r="F4" s="73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6" ht="30.75" customHeight="1">
      <c r="B5" s="5"/>
      <c r="C5" s="5"/>
      <c r="D5" s="6"/>
      <c r="E5" s="73"/>
      <c r="F5" s="73"/>
      <c r="G5" s="7"/>
      <c r="H5" s="6"/>
      <c r="I5" s="80"/>
      <c r="J5" s="79"/>
      <c r="K5" s="81"/>
      <c r="L5" s="79"/>
      <c r="M5" s="79"/>
      <c r="N5" s="79"/>
      <c r="O5" s="79"/>
      <c r="P5" s="79"/>
    </row>
    <row r="6" spans="4:11" ht="15">
      <c r="D6" s="8"/>
      <c r="H6" s="9"/>
      <c r="I6" s="10"/>
      <c r="K6" s="9"/>
    </row>
    <row r="7" spans="2:16" ht="33" customHeight="1">
      <c r="B7" s="5" t="s">
        <v>10</v>
      </c>
      <c r="C7" s="5"/>
      <c r="D7" s="11" t="s">
        <v>11</v>
      </c>
      <c r="E7" s="76" t="s">
        <v>1</v>
      </c>
      <c r="F7" s="76"/>
      <c r="G7" s="76"/>
      <c r="H7" s="77"/>
      <c r="I7" s="78" t="s">
        <v>27</v>
      </c>
      <c r="J7" s="76"/>
      <c r="K7" s="77"/>
      <c r="L7" s="76" t="s">
        <v>26</v>
      </c>
      <c r="M7" s="76"/>
      <c r="N7" s="76"/>
      <c r="O7" s="76"/>
      <c r="P7" s="76"/>
    </row>
    <row r="8" spans="2:19" s="12" customFormat="1" ht="15">
      <c r="B8" s="13"/>
      <c r="C8" s="13"/>
      <c r="D8" s="14"/>
      <c r="E8" s="15"/>
      <c r="F8" s="15"/>
      <c r="G8" s="15"/>
      <c r="H8" s="16"/>
      <c r="I8" s="17"/>
      <c r="J8" s="15"/>
      <c r="K8" s="16"/>
      <c r="L8" s="15"/>
      <c r="M8" s="15"/>
      <c r="N8" s="15"/>
      <c r="O8" s="15"/>
      <c r="P8" s="15"/>
      <c r="Q8" s="15"/>
      <c r="R8" s="18"/>
      <c r="S8" s="1"/>
    </row>
    <row r="9" spans="1:32" ht="30">
      <c r="A9" s="15">
        <v>1</v>
      </c>
      <c r="B9" s="19" t="s">
        <v>24</v>
      </c>
      <c r="C9" s="19"/>
      <c r="D9" s="20" t="str">
        <f>IF(T9=2,"YES","NO")</f>
        <v>NO</v>
      </c>
      <c r="E9" s="21" t="s">
        <v>2</v>
      </c>
      <c r="F9" s="22" t="s">
        <v>2</v>
      </c>
      <c r="G9" s="22" t="s">
        <v>2</v>
      </c>
      <c r="H9" s="23" t="s">
        <v>2</v>
      </c>
      <c r="I9" s="24" t="s">
        <v>2</v>
      </c>
      <c r="J9" s="22" t="s">
        <v>2</v>
      </c>
      <c r="K9" s="23" t="s">
        <v>2</v>
      </c>
      <c r="L9" s="21" t="s">
        <v>3</v>
      </c>
      <c r="M9" s="22" t="s">
        <v>3</v>
      </c>
      <c r="N9" s="22" t="s">
        <v>3</v>
      </c>
      <c r="O9" s="22" t="s">
        <v>3</v>
      </c>
      <c r="P9" s="22" t="s">
        <v>3</v>
      </c>
      <c r="S9" s="25"/>
      <c r="T9" s="65">
        <v>1</v>
      </c>
      <c r="U9" s="1" t="b">
        <f aca="true" t="shared" si="0" ref="U9:AF15">IF(OR(E9="",CHOOSE($T9,"NO","YES")=E9),TRUE,FALSE)</f>
        <v>0</v>
      </c>
      <c r="V9" s="1" t="b">
        <f t="shared" si="0"/>
        <v>0</v>
      </c>
      <c r="W9" s="1" t="b">
        <f t="shared" si="0"/>
        <v>0</v>
      </c>
      <c r="X9" s="1" t="b">
        <f t="shared" si="0"/>
        <v>0</v>
      </c>
      <c r="Y9" s="1" t="b">
        <f t="shared" si="0"/>
        <v>0</v>
      </c>
      <c r="Z9" s="1" t="b">
        <f t="shared" si="0"/>
        <v>0</v>
      </c>
      <c r="AA9" s="1" t="b">
        <f t="shared" si="0"/>
        <v>0</v>
      </c>
      <c r="AB9" s="1" t="b">
        <f t="shared" si="0"/>
        <v>1</v>
      </c>
      <c r="AC9" s="1" t="b">
        <f t="shared" si="0"/>
        <v>1</v>
      </c>
      <c r="AD9" s="1" t="b">
        <f t="shared" si="0"/>
        <v>1</v>
      </c>
      <c r="AE9" s="1" t="b">
        <f t="shared" si="0"/>
        <v>1</v>
      </c>
      <c r="AF9" s="1" t="b">
        <f t="shared" si="0"/>
        <v>1</v>
      </c>
    </row>
    <row r="10" spans="1:32" ht="30">
      <c r="A10" s="15">
        <v>2</v>
      </c>
      <c r="B10" s="19" t="s">
        <v>25</v>
      </c>
      <c r="C10" s="19"/>
      <c r="D10" s="20" t="str">
        <f aca="true" t="shared" si="1" ref="D10:D15">IF(T10=2,"YES","NO")</f>
        <v>NO</v>
      </c>
      <c r="E10" s="26"/>
      <c r="F10" s="27"/>
      <c r="G10" s="27"/>
      <c r="H10" s="28"/>
      <c r="I10" s="29"/>
      <c r="J10" s="27"/>
      <c r="K10" s="28"/>
      <c r="L10" s="21" t="s">
        <v>2</v>
      </c>
      <c r="M10" s="22" t="s">
        <v>2</v>
      </c>
      <c r="N10" s="22" t="s">
        <v>2</v>
      </c>
      <c r="O10" s="22" t="s">
        <v>2</v>
      </c>
      <c r="P10" s="22" t="s">
        <v>3</v>
      </c>
      <c r="T10" s="65">
        <v>1</v>
      </c>
      <c r="U10" s="1" t="b">
        <f t="shared" si="0"/>
        <v>1</v>
      </c>
      <c r="V10" s="1" t="b">
        <f t="shared" si="0"/>
        <v>1</v>
      </c>
      <c r="W10" s="1" t="b">
        <f t="shared" si="0"/>
        <v>1</v>
      </c>
      <c r="X10" s="1" t="b">
        <f t="shared" si="0"/>
        <v>1</v>
      </c>
      <c r="Y10" s="1" t="b">
        <f t="shared" si="0"/>
        <v>1</v>
      </c>
      <c r="Z10" s="1" t="b">
        <f t="shared" si="0"/>
        <v>1</v>
      </c>
      <c r="AA10" s="1" t="b">
        <f t="shared" si="0"/>
        <v>1</v>
      </c>
      <c r="AB10" s="1" t="b">
        <f t="shared" si="0"/>
        <v>0</v>
      </c>
      <c r="AC10" s="1" t="b">
        <f t="shared" si="0"/>
        <v>0</v>
      </c>
      <c r="AD10" s="1" t="b">
        <f t="shared" si="0"/>
        <v>0</v>
      </c>
      <c r="AE10" s="1" t="b">
        <f t="shared" si="0"/>
        <v>0</v>
      </c>
      <c r="AF10" s="1" t="b">
        <f t="shared" si="0"/>
        <v>1</v>
      </c>
    </row>
    <row r="11" spans="1:32" ht="45">
      <c r="A11" s="15">
        <v>3</v>
      </c>
      <c r="B11" s="19" t="s">
        <v>5</v>
      </c>
      <c r="C11" s="19"/>
      <c r="D11" s="20" t="str">
        <f t="shared" si="1"/>
        <v>NO</v>
      </c>
      <c r="E11" s="21" t="s">
        <v>2</v>
      </c>
      <c r="F11" s="22" t="s">
        <v>2</v>
      </c>
      <c r="G11" s="22" t="s">
        <v>2</v>
      </c>
      <c r="H11" s="23" t="s">
        <v>2</v>
      </c>
      <c r="I11" s="24" t="s">
        <v>3</v>
      </c>
      <c r="J11" s="22" t="s">
        <v>3</v>
      </c>
      <c r="K11" s="23" t="s">
        <v>3</v>
      </c>
      <c r="L11" s="21" t="s">
        <v>2</v>
      </c>
      <c r="M11" s="22" t="s">
        <v>2</v>
      </c>
      <c r="N11" s="22" t="s">
        <v>3</v>
      </c>
      <c r="O11" s="22" t="s">
        <v>3</v>
      </c>
      <c r="P11" s="22"/>
      <c r="T11" s="65">
        <v>1</v>
      </c>
      <c r="U11" s="1" t="b">
        <f t="shared" si="0"/>
        <v>0</v>
      </c>
      <c r="V11" s="1" t="b">
        <f t="shared" si="0"/>
        <v>0</v>
      </c>
      <c r="W11" s="1" t="b">
        <f t="shared" si="0"/>
        <v>0</v>
      </c>
      <c r="X11" s="1" t="b">
        <f t="shared" si="0"/>
        <v>0</v>
      </c>
      <c r="Y11" s="1" t="b">
        <f t="shared" si="0"/>
        <v>1</v>
      </c>
      <c r="Z11" s="1" t="b">
        <f t="shared" si="0"/>
        <v>1</v>
      </c>
      <c r="AA11" s="1" t="b">
        <f t="shared" si="0"/>
        <v>1</v>
      </c>
      <c r="AB11" s="1" t="b">
        <f t="shared" si="0"/>
        <v>0</v>
      </c>
      <c r="AC11" s="1" t="b">
        <f t="shared" si="0"/>
        <v>0</v>
      </c>
      <c r="AD11" s="1" t="b">
        <f t="shared" si="0"/>
        <v>1</v>
      </c>
      <c r="AE11" s="1" t="b">
        <f t="shared" si="0"/>
        <v>1</v>
      </c>
      <c r="AF11" s="1" t="b">
        <f t="shared" si="0"/>
        <v>1</v>
      </c>
    </row>
    <row r="12" spans="1:32" ht="45">
      <c r="A12" s="30">
        <v>4</v>
      </c>
      <c r="B12" s="19" t="s">
        <v>6</v>
      </c>
      <c r="C12" s="19"/>
      <c r="D12" s="20" t="str">
        <f t="shared" si="1"/>
        <v>NO</v>
      </c>
      <c r="E12" s="21"/>
      <c r="F12" s="22"/>
      <c r="G12" s="22"/>
      <c r="H12" s="23"/>
      <c r="I12" s="24" t="s">
        <v>2</v>
      </c>
      <c r="J12" s="22" t="s">
        <v>2</v>
      </c>
      <c r="K12" s="23" t="s">
        <v>3</v>
      </c>
      <c r="L12" s="21"/>
      <c r="M12" s="22"/>
      <c r="N12" s="22" t="s">
        <v>2</v>
      </c>
      <c r="O12" s="22" t="s">
        <v>3</v>
      </c>
      <c r="P12" s="22"/>
      <c r="T12" s="65">
        <v>1</v>
      </c>
      <c r="U12" s="1" t="b">
        <f t="shared" si="0"/>
        <v>1</v>
      </c>
      <c r="V12" s="1" t="b">
        <f t="shared" si="0"/>
        <v>1</v>
      </c>
      <c r="W12" s="1" t="b">
        <f t="shared" si="0"/>
        <v>1</v>
      </c>
      <c r="X12" s="1" t="b">
        <f t="shared" si="0"/>
        <v>1</v>
      </c>
      <c r="Y12" s="1" t="b">
        <f t="shared" si="0"/>
        <v>0</v>
      </c>
      <c r="Z12" s="1" t="b">
        <f t="shared" si="0"/>
        <v>0</v>
      </c>
      <c r="AA12" s="1" t="b">
        <f t="shared" si="0"/>
        <v>1</v>
      </c>
      <c r="AB12" s="1" t="b">
        <f t="shared" si="0"/>
        <v>1</v>
      </c>
      <c r="AC12" s="1" t="b">
        <f t="shared" si="0"/>
        <v>1</v>
      </c>
      <c r="AD12" s="1" t="b">
        <f t="shared" si="0"/>
        <v>0</v>
      </c>
      <c r="AE12" s="1" t="b">
        <f t="shared" si="0"/>
        <v>1</v>
      </c>
      <c r="AF12" s="1" t="b">
        <f t="shared" si="0"/>
        <v>1</v>
      </c>
    </row>
    <row r="13" spans="1:32" ht="45">
      <c r="A13" s="30">
        <v>5</v>
      </c>
      <c r="B13" s="19" t="s">
        <v>7</v>
      </c>
      <c r="C13" s="19"/>
      <c r="D13" s="20" t="str">
        <f t="shared" si="1"/>
        <v>NO</v>
      </c>
      <c r="E13" s="21" t="s">
        <v>2</v>
      </c>
      <c r="F13" s="22" t="s">
        <v>3</v>
      </c>
      <c r="G13" s="22" t="s">
        <v>3</v>
      </c>
      <c r="H13" s="23" t="s">
        <v>3</v>
      </c>
      <c r="I13" s="24" t="s">
        <v>2</v>
      </c>
      <c r="J13" s="22" t="s">
        <v>3</v>
      </c>
      <c r="K13" s="23"/>
      <c r="L13" s="21" t="s">
        <v>2</v>
      </c>
      <c r="M13" s="22" t="s">
        <v>3</v>
      </c>
      <c r="N13" s="22"/>
      <c r="O13" s="22"/>
      <c r="P13" s="22"/>
      <c r="T13" s="65">
        <v>1</v>
      </c>
      <c r="U13" s="1" t="b">
        <f t="shared" si="0"/>
        <v>0</v>
      </c>
      <c r="V13" s="1" t="b">
        <f t="shared" si="0"/>
        <v>1</v>
      </c>
      <c r="W13" s="1" t="b">
        <f t="shared" si="0"/>
        <v>1</v>
      </c>
      <c r="X13" s="1" t="b">
        <f t="shared" si="0"/>
        <v>1</v>
      </c>
      <c r="Y13" s="1" t="b">
        <f t="shared" si="0"/>
        <v>0</v>
      </c>
      <c r="Z13" s="1" t="b">
        <f t="shared" si="0"/>
        <v>1</v>
      </c>
      <c r="AA13" s="1" t="b">
        <f t="shared" si="0"/>
        <v>1</v>
      </c>
      <c r="AB13" s="1" t="b">
        <f t="shared" si="0"/>
        <v>0</v>
      </c>
      <c r="AC13" s="1" t="b">
        <f t="shared" si="0"/>
        <v>1</v>
      </c>
      <c r="AD13" s="1" t="b">
        <f t="shared" si="0"/>
        <v>1</v>
      </c>
      <c r="AE13" s="1" t="b">
        <f t="shared" si="0"/>
        <v>1</v>
      </c>
      <c r="AF13" s="1" t="b">
        <f t="shared" si="0"/>
        <v>1</v>
      </c>
    </row>
    <row r="14" spans="1:32" ht="27.75" customHeight="1">
      <c r="A14" s="30">
        <v>6</v>
      </c>
      <c r="B14" s="19" t="s">
        <v>8</v>
      </c>
      <c r="C14" s="19"/>
      <c r="D14" s="20" t="str">
        <f t="shared" si="1"/>
        <v>NO</v>
      </c>
      <c r="E14" s="21"/>
      <c r="F14" s="22" t="s">
        <v>2</v>
      </c>
      <c r="G14" s="22" t="s">
        <v>3</v>
      </c>
      <c r="H14" s="23" t="s">
        <v>3</v>
      </c>
      <c r="I14" s="24"/>
      <c r="J14" s="22"/>
      <c r="K14" s="23"/>
      <c r="L14" s="21"/>
      <c r="M14" s="22"/>
      <c r="N14" s="22"/>
      <c r="O14" s="22"/>
      <c r="P14" s="22"/>
      <c r="T14" s="65">
        <v>1</v>
      </c>
      <c r="U14" s="1" t="b">
        <f t="shared" si="0"/>
        <v>1</v>
      </c>
      <c r="V14" s="1" t="b">
        <f t="shared" si="0"/>
        <v>0</v>
      </c>
      <c r="W14" s="1" t="b">
        <f t="shared" si="0"/>
        <v>1</v>
      </c>
      <c r="X14" s="1" t="b">
        <f t="shared" si="0"/>
        <v>1</v>
      </c>
      <c r="Y14" s="1" t="b">
        <f t="shared" si="0"/>
        <v>1</v>
      </c>
      <c r="Z14" s="1" t="b">
        <f t="shared" si="0"/>
        <v>1</v>
      </c>
      <c r="AA14" s="1" t="b">
        <f t="shared" si="0"/>
        <v>1</v>
      </c>
      <c r="AB14" s="1" t="b">
        <f t="shared" si="0"/>
        <v>1</v>
      </c>
      <c r="AC14" s="1" t="b">
        <f t="shared" si="0"/>
        <v>1</v>
      </c>
      <c r="AD14" s="1" t="b">
        <f t="shared" si="0"/>
        <v>1</v>
      </c>
      <c r="AE14" s="1" t="b">
        <f t="shared" si="0"/>
        <v>1</v>
      </c>
      <c r="AF14" s="1" t="b">
        <f t="shared" si="0"/>
        <v>1</v>
      </c>
    </row>
    <row r="15" spans="1:32" ht="45.75" thickBot="1">
      <c r="A15" s="30">
        <v>7</v>
      </c>
      <c r="B15" s="31" t="s">
        <v>9</v>
      </c>
      <c r="C15" s="32"/>
      <c r="D15" s="33" t="str">
        <f t="shared" si="1"/>
        <v>NO</v>
      </c>
      <c r="E15" s="34"/>
      <c r="F15" s="35"/>
      <c r="G15" s="35" t="s">
        <v>2</v>
      </c>
      <c r="H15" s="36" t="s">
        <v>3</v>
      </c>
      <c r="I15" s="37"/>
      <c r="J15" s="35"/>
      <c r="K15" s="36"/>
      <c r="L15" s="34"/>
      <c r="M15" s="35"/>
      <c r="N15" s="35"/>
      <c r="O15" s="35"/>
      <c r="P15" s="35"/>
      <c r="Q15" s="32"/>
      <c r="R15" s="38"/>
      <c r="T15" s="66">
        <v>1</v>
      </c>
      <c r="U15" s="1" t="b">
        <f t="shared" si="0"/>
        <v>1</v>
      </c>
      <c r="V15" s="1" t="b">
        <f t="shared" si="0"/>
        <v>1</v>
      </c>
      <c r="W15" s="1" t="b">
        <f t="shared" si="0"/>
        <v>0</v>
      </c>
      <c r="X15" s="1" t="b">
        <f t="shared" si="0"/>
        <v>1</v>
      </c>
      <c r="Y15" s="1" t="b">
        <f t="shared" si="0"/>
        <v>1</v>
      </c>
      <c r="Z15" s="1" t="b">
        <f t="shared" si="0"/>
        <v>1</v>
      </c>
      <c r="AA15" s="1" t="b">
        <f t="shared" si="0"/>
        <v>1</v>
      </c>
      <c r="AB15" s="1" t="b">
        <f t="shared" si="0"/>
        <v>1</v>
      </c>
      <c r="AC15" s="1" t="b">
        <f t="shared" si="0"/>
        <v>1</v>
      </c>
      <c r="AD15" s="1" t="b">
        <f t="shared" si="0"/>
        <v>1</v>
      </c>
      <c r="AE15" s="1" t="b">
        <f t="shared" si="0"/>
        <v>1</v>
      </c>
      <c r="AF15" s="1" t="b">
        <f t="shared" si="0"/>
        <v>1</v>
      </c>
    </row>
    <row r="16" spans="2:19" s="2" customFormat="1" ht="82.5" customHeight="1" thickTop="1">
      <c r="B16" s="39" t="s">
        <v>4</v>
      </c>
      <c r="C16" s="40"/>
      <c r="E16" s="41" t="s">
        <v>13</v>
      </c>
      <c r="F16" s="41" t="s">
        <v>14</v>
      </c>
      <c r="G16" s="41" t="s">
        <v>34</v>
      </c>
      <c r="H16" s="71" t="s">
        <v>15</v>
      </c>
      <c r="I16" s="42" t="s">
        <v>13</v>
      </c>
      <c r="J16" s="41" t="s">
        <v>15</v>
      </c>
      <c r="K16" s="71" t="s">
        <v>15</v>
      </c>
      <c r="L16" s="41" t="s">
        <v>16</v>
      </c>
      <c r="M16" s="41" t="s">
        <v>15</v>
      </c>
      <c r="N16" s="41" t="s">
        <v>15</v>
      </c>
      <c r="O16" s="41" t="s">
        <v>15</v>
      </c>
      <c r="P16" s="41" t="s">
        <v>15</v>
      </c>
      <c r="Q16" s="43"/>
      <c r="R16" s="44"/>
      <c r="S16" s="1"/>
    </row>
    <row r="17" spans="2:33" s="2" customFormat="1" ht="33" customHeight="1">
      <c r="B17" s="74" t="s">
        <v>28</v>
      </c>
      <c r="C17" s="74"/>
      <c r="D17" s="75"/>
      <c r="E17" s="45" t="s">
        <v>3</v>
      </c>
      <c r="F17" s="45" t="s">
        <v>3</v>
      </c>
      <c r="G17" s="45" t="s">
        <v>17</v>
      </c>
      <c r="H17" s="46" t="s">
        <v>17</v>
      </c>
      <c r="I17" s="47" t="s">
        <v>3</v>
      </c>
      <c r="J17" s="45" t="s">
        <v>18</v>
      </c>
      <c r="K17" s="46" t="s">
        <v>17</v>
      </c>
      <c r="L17" s="47" t="s">
        <v>3</v>
      </c>
      <c r="M17" s="45" t="s">
        <v>17</v>
      </c>
      <c r="N17" s="45" t="s">
        <v>18</v>
      </c>
      <c r="O17" s="45" t="s">
        <v>17</v>
      </c>
      <c r="P17" s="45" t="s">
        <v>19</v>
      </c>
      <c r="Q17" s="43"/>
      <c r="R17" s="44"/>
      <c r="S17" s="48"/>
      <c r="U17" s="1" t="b">
        <f aca="true" t="shared" si="2" ref="U17:AF17">AND(U9:U15)</f>
        <v>0</v>
      </c>
      <c r="V17" s="1" t="b">
        <f t="shared" si="2"/>
        <v>0</v>
      </c>
      <c r="W17" s="1" t="b">
        <f t="shared" si="2"/>
        <v>0</v>
      </c>
      <c r="X17" s="1" t="b">
        <f t="shared" si="2"/>
        <v>0</v>
      </c>
      <c r="Y17" s="1" t="b">
        <f t="shared" si="2"/>
        <v>0</v>
      </c>
      <c r="Z17" s="1" t="b">
        <f t="shared" si="2"/>
        <v>0</v>
      </c>
      <c r="AA17" s="1" t="b">
        <f t="shared" si="2"/>
        <v>0</v>
      </c>
      <c r="AB17" s="1" t="b">
        <f t="shared" si="2"/>
        <v>0</v>
      </c>
      <c r="AC17" s="1" t="b">
        <f t="shared" si="2"/>
        <v>0</v>
      </c>
      <c r="AD17" s="1" t="b">
        <f t="shared" si="2"/>
        <v>0</v>
      </c>
      <c r="AE17" s="1" t="b">
        <f t="shared" si="2"/>
        <v>0</v>
      </c>
      <c r="AF17" s="1" t="b">
        <f t="shared" si="2"/>
        <v>1</v>
      </c>
      <c r="AG17" s="49" t="b">
        <v>1</v>
      </c>
    </row>
    <row r="18" spans="2:32" s="2" customFormat="1" ht="111.75" customHeight="1">
      <c r="B18" s="50"/>
      <c r="C18" s="51"/>
      <c r="D18" s="52" t="s">
        <v>20</v>
      </c>
      <c r="E18" s="53" t="s">
        <v>21</v>
      </c>
      <c r="F18" s="53" t="s">
        <v>29</v>
      </c>
      <c r="G18" s="53" t="s">
        <v>35</v>
      </c>
      <c r="H18" s="54" t="s">
        <v>22</v>
      </c>
      <c r="I18" s="55" t="s">
        <v>23</v>
      </c>
      <c r="J18" s="53" t="s">
        <v>22</v>
      </c>
      <c r="K18" s="54" t="s">
        <v>22</v>
      </c>
      <c r="L18" s="55" t="s">
        <v>21</v>
      </c>
      <c r="M18" s="53" t="s">
        <v>22</v>
      </c>
      <c r="N18" s="53" t="s">
        <v>22</v>
      </c>
      <c r="O18" s="53" t="s">
        <v>22</v>
      </c>
      <c r="P18" s="53" t="s">
        <v>22</v>
      </c>
      <c r="Q18" s="43"/>
      <c r="R18" s="44"/>
      <c r="U18" s="1">
        <f>MATCH(TRUE,U17:AG17,0)</f>
        <v>12</v>
      </c>
      <c r="V18" s="4"/>
      <c r="W18" s="4"/>
      <c r="X18" s="56"/>
      <c r="Y18" s="4"/>
      <c r="Z18" s="4"/>
      <c r="AA18" s="56"/>
      <c r="AB18" s="4"/>
      <c r="AC18" s="4"/>
      <c r="AD18" s="4"/>
      <c r="AE18" s="4"/>
      <c r="AF18" s="4"/>
    </row>
    <row r="19" spans="4:16" ht="15">
      <c r="D19" s="57"/>
      <c r="E19" s="43"/>
      <c r="F19" s="43"/>
      <c r="G19" s="43"/>
      <c r="H19" s="58"/>
      <c r="I19" s="59"/>
      <c r="J19" s="43"/>
      <c r="K19" s="58"/>
      <c r="L19" s="43"/>
      <c r="M19" s="43"/>
      <c r="N19" s="43"/>
      <c r="O19" s="43"/>
      <c r="P19" s="43"/>
    </row>
    <row r="20" spans="8:11" ht="15">
      <c r="H20" s="9"/>
      <c r="I20" s="10"/>
      <c r="K20" s="9"/>
    </row>
    <row r="21" spans="1:18" ht="15.75" thickBot="1">
      <c r="A21" s="67"/>
      <c r="B21" s="68"/>
      <c r="C21" s="68"/>
      <c r="D21" s="68"/>
      <c r="E21" s="32"/>
      <c r="F21" s="32"/>
      <c r="G21" s="32"/>
      <c r="H21" s="69"/>
      <c r="I21" s="70"/>
      <c r="J21" s="32"/>
      <c r="K21" s="69"/>
      <c r="L21" s="32"/>
      <c r="M21" s="32"/>
      <c r="N21" s="32"/>
      <c r="O21" s="32"/>
      <c r="P21" s="32"/>
      <c r="Q21" s="32"/>
      <c r="R21" s="38"/>
    </row>
    <row r="22" spans="2:11" ht="13.5" customHeight="1" thickTop="1">
      <c r="B22" s="60" t="s">
        <v>0</v>
      </c>
      <c r="C22" s="61"/>
      <c r="D22" s="61"/>
      <c r="F22" s="61"/>
      <c r="G22" s="61"/>
      <c r="H22" s="9"/>
      <c r="I22" s="10"/>
      <c r="K22" s="9"/>
    </row>
    <row r="23" spans="2:11" ht="13.5" customHeight="1">
      <c r="B23" s="60" t="s">
        <v>33</v>
      </c>
      <c r="C23" s="61"/>
      <c r="D23" s="61"/>
      <c r="F23" s="61"/>
      <c r="G23" s="61"/>
      <c r="H23" s="9"/>
      <c r="I23" s="10"/>
      <c r="K23" s="9"/>
    </row>
    <row r="24" spans="2:11" ht="13.5" customHeight="1">
      <c r="B24" s="1"/>
      <c r="C24" s="61"/>
      <c r="D24" s="61"/>
      <c r="E24" s="64"/>
      <c r="F24" s="61"/>
      <c r="G24" s="61"/>
      <c r="H24" s="9"/>
      <c r="I24" s="10"/>
      <c r="K24" s="9"/>
    </row>
    <row r="25" spans="2:11" ht="13.5" customHeight="1">
      <c r="B25" s="62" t="s">
        <v>31</v>
      </c>
      <c r="C25" s="61"/>
      <c r="D25" s="61"/>
      <c r="E25" s="48"/>
      <c r="F25" s="61"/>
      <c r="G25" s="61"/>
      <c r="H25" s="9"/>
      <c r="I25" s="10"/>
      <c r="K25" s="9"/>
    </row>
    <row r="26" spans="2:11" ht="13.5" customHeight="1">
      <c r="B26" s="63" t="s">
        <v>32</v>
      </c>
      <c r="E26" s="48"/>
      <c r="H26" s="9"/>
      <c r="I26" s="10"/>
      <c r="K26" s="9"/>
    </row>
    <row r="27" spans="8:11" ht="13.5" customHeight="1">
      <c r="H27" s="9"/>
      <c r="I27" s="10"/>
      <c r="K27" s="9"/>
    </row>
    <row r="28" spans="8:11" ht="13.5" customHeight="1">
      <c r="H28" s="9"/>
      <c r="I28" s="10"/>
      <c r="K28" s="9"/>
    </row>
    <row r="29" spans="8:11" ht="13.5" customHeight="1">
      <c r="H29" s="9"/>
      <c r="I29" s="10"/>
      <c r="K29" s="9"/>
    </row>
    <row r="30" spans="8:11" ht="15">
      <c r="H30" s="9"/>
      <c r="I30" s="10"/>
      <c r="K30" s="9"/>
    </row>
    <row r="31" spans="8:11" ht="15" hidden="1">
      <c r="H31" s="9"/>
      <c r="I31" s="10"/>
      <c r="K31" s="9"/>
    </row>
  </sheetData>
  <sheetProtection sheet="1" objects="1" scenarios="1"/>
  <mergeCells count="8">
    <mergeCell ref="D1:Q1"/>
    <mergeCell ref="E4:F5"/>
    <mergeCell ref="B17:D17"/>
    <mergeCell ref="E7:H7"/>
    <mergeCell ref="I7:K7"/>
    <mergeCell ref="L7:P7"/>
    <mergeCell ref="L5:P5"/>
    <mergeCell ref="I5:K5"/>
  </mergeCells>
  <conditionalFormatting sqref="S9">
    <cfRule type="cellIs" priority="1" dxfId="16" operator="equal" stopIfTrue="1">
      <formula>$D$9</formula>
    </cfRule>
  </conditionalFormatting>
  <conditionalFormatting sqref="I15:O15">
    <cfRule type="expression" priority="2" dxfId="0" stopIfTrue="1">
      <formula>AND(I15=$D15,AND($D$13="NO",$D$14="NO"))</formula>
    </cfRule>
  </conditionalFormatting>
  <conditionalFormatting sqref="E16:P19">
    <cfRule type="expression" priority="3" dxfId="14" stopIfTrue="1">
      <formula>U$17</formula>
    </cfRule>
  </conditionalFormatting>
  <conditionalFormatting sqref="D11">
    <cfRule type="expression" priority="4" dxfId="17" stopIfTrue="1">
      <formula>$U$18=12</formula>
    </cfRule>
  </conditionalFormatting>
  <conditionalFormatting sqref="N13:O13 E14 I14:P14">
    <cfRule type="expression" priority="5" dxfId="0" stopIfTrue="1">
      <formula>AND(E13=CHOOSE($T13,"YES","NO"),$T$13&lt;&gt;1,$U$19&lt;=4)</formula>
    </cfRule>
  </conditionalFormatting>
  <conditionalFormatting sqref="D14">
    <cfRule type="expression" priority="6" dxfId="17" stopIfTrue="1">
      <formula>OR(U$18=1,U18&gt;4)</formula>
    </cfRule>
  </conditionalFormatting>
  <conditionalFormatting sqref="D12">
    <cfRule type="expression" priority="7" dxfId="17" stopIfTrue="1">
      <formula>OR($U$18=12,T11=2)</formula>
    </cfRule>
  </conditionalFormatting>
  <conditionalFormatting sqref="D15">
    <cfRule type="expression" priority="8" dxfId="17" stopIfTrue="1">
      <formula>OR(U$18&lt;=2,U18&gt;4)</formula>
    </cfRule>
  </conditionalFormatting>
  <conditionalFormatting sqref="E9:P9">
    <cfRule type="expression" priority="9" dxfId="0" stopIfTrue="1">
      <formula>E9=CHOOSE($T9,"NO","YES")</formula>
    </cfRule>
  </conditionalFormatting>
  <conditionalFormatting sqref="L10:P10">
    <cfRule type="expression" priority="10" dxfId="0" stopIfTrue="1">
      <formula>AND(L10=CHOOSE($T10,"NO","YES"),$T$9=1)</formula>
    </cfRule>
  </conditionalFormatting>
  <conditionalFormatting sqref="D10">
    <cfRule type="expression" priority="11" dxfId="17" stopIfTrue="1">
      <formula>T9=2</formula>
    </cfRule>
  </conditionalFormatting>
  <conditionalFormatting sqref="E11:O11">
    <cfRule type="expression" priority="12" dxfId="0" stopIfTrue="1">
      <formula>AND(E11=CHOOSE($T11,"NO","YES"),$U$18&lt;&gt;12)</formula>
    </cfRule>
  </conditionalFormatting>
  <conditionalFormatting sqref="I12:K12 N12:O12">
    <cfRule type="expression" priority="13" dxfId="0" stopIfTrue="1">
      <formula>AND($T$11=1,I$12=CHOOSE($T$12,"NO","YES"),$U$18&lt;&gt;12)</formula>
    </cfRule>
  </conditionalFormatting>
  <conditionalFormatting sqref="F14:H14">
    <cfRule type="expression" priority="14" dxfId="0" stopIfTrue="1">
      <formula>AND(F14=CHOOSE($T14,"NO","YES"),$T$13=1,$U$18&lt;=4)</formula>
    </cfRule>
  </conditionalFormatting>
  <conditionalFormatting sqref="D13">
    <cfRule type="expression" priority="15" dxfId="17" stopIfTrue="1">
      <formula>OR(U$18=12,U18=11,U18=10,U18=7)</formula>
    </cfRule>
  </conditionalFormatting>
  <conditionalFormatting sqref="E13:M13">
    <cfRule type="expression" priority="16" dxfId="0" stopIfTrue="1">
      <formula>AND($U$18&lt;&gt;12,$U18&lt;&gt;11,$U18&lt;&gt;10,$U18&lt;&gt;7,E13=CHOOSE($T13,"NO","YES"))</formula>
    </cfRule>
  </conditionalFormatting>
  <conditionalFormatting sqref="G15:H15">
    <cfRule type="expression" priority="17" dxfId="0" stopIfTrue="1">
      <formula>AND(OR(U$18=3,$U18=4),G15=CHOOSE($T15,"NO","YES"))</formula>
    </cfRule>
  </conditionalFormatting>
  <hyperlinks>
    <hyperlink ref="E16" r:id="rId1" display="MICRO-PURCHASE "/>
    <hyperlink ref="F16" r:id="rId2" display="GSA PROCESS"/>
    <hyperlink ref="G16" r:id="rId3" display="&quot;LPTA&quot; PROCESS"/>
    <hyperlink ref="H16" r:id="rId4" display="TRADEOFF PROCESS"/>
    <hyperlink ref="J16" r:id="rId5" display="TRADEOFF PROCESS"/>
    <hyperlink ref="K16" r:id="rId6" display="TRADEOFF PROCESS"/>
    <hyperlink ref="M16" r:id="rId7" display="TRADEOFF PROCESS"/>
    <hyperlink ref="N16" r:id="rId8" display="TRADEOFF PROCESS"/>
    <hyperlink ref="O16" r:id="rId9" display="TRADEOFF PROCESS"/>
    <hyperlink ref="P16" r:id="rId10" display="TRADEOFF PROCESS"/>
    <hyperlink ref="I16" r:id="rId11" display="MICRO-PURCHASE "/>
    <hyperlink ref="L16" r:id="rId12" display="MICRO-PURCHASE"/>
  </hyperlinks>
  <printOptions gridLines="1"/>
  <pageMargins left="0.7" right="0.7" top="0.75" bottom="0.75" header="0.3" footer="0.3"/>
  <pageSetup fitToHeight="1" fitToWidth="1" horizontalDpi="600" verticalDpi="600" orientation="landscape" scale="44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NASA/ODIN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Cooper</dc:creator>
  <cp:keywords/>
  <dc:description/>
  <cp:lastModifiedBy>Beth Cooper</cp:lastModifiedBy>
  <cp:lastPrinted>2010-09-07T19:07:42Z</cp:lastPrinted>
  <dcterms:created xsi:type="dcterms:W3CDTF">2010-08-11T14:40:56Z</dcterms:created>
  <dcterms:modified xsi:type="dcterms:W3CDTF">2012-01-18T19:54:24Z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